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OD\Pod\With Hala - Final Stage before publishing\Ep 78\"/>
    </mc:Choice>
  </mc:AlternateContent>
  <xr:revisionPtr revIDLastSave="0" documentId="13_ncr:1_{7F214AF4-1013-41FA-99C3-7D34F472A558}" xr6:coauthVersionLast="47" xr6:coauthVersionMax="47" xr10:uidLastSave="{00000000-0000-0000-0000-000000000000}"/>
  <bookViews>
    <workbookView xWindow="-120" yWindow="-120" windowWidth="29040" windowHeight="15840" xr2:uid="{F526418A-6B85-453E-943B-BDE985E4DA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L40" i="1" s="1"/>
  <c r="K38" i="1"/>
  <c r="K40" i="1" s="1"/>
  <c r="J38" i="1"/>
  <c r="J40" i="1" s="1"/>
  <c r="I38" i="1"/>
  <c r="I40" i="1" s="1"/>
  <c r="H38" i="1"/>
  <c r="H40" i="1" s="1"/>
  <c r="G38" i="1"/>
  <c r="G40" i="1" s="1"/>
  <c r="F38" i="1"/>
  <c r="F40" i="1" s="1"/>
  <c r="E38" i="1"/>
  <c r="E40" i="1" s="1"/>
  <c r="D34" i="1"/>
  <c r="D38" i="1" s="1"/>
  <c r="E33" i="1"/>
  <c r="F33" i="1" s="1"/>
  <c r="G33" i="1" s="1"/>
  <c r="H33" i="1" s="1"/>
  <c r="I33" i="1" s="1"/>
  <c r="J33" i="1" s="1"/>
  <c r="K33" i="1" s="1"/>
  <c r="L33" i="1" s="1"/>
  <c r="E17" i="1"/>
  <c r="E19" i="1" s="1"/>
  <c r="F17" i="1"/>
  <c r="F19" i="1" s="1"/>
  <c r="G17" i="1"/>
  <c r="G19" i="1" s="1"/>
  <c r="H17" i="1"/>
  <c r="H19" i="1" s="1"/>
  <c r="I17" i="1"/>
  <c r="I19" i="1" s="1"/>
  <c r="J17" i="1"/>
  <c r="J19" i="1" s="1"/>
  <c r="K17" i="1"/>
  <c r="K19" i="1" s="1"/>
  <c r="L17" i="1"/>
  <c r="L19" i="1" s="1"/>
  <c r="M17" i="1"/>
  <c r="M19" i="1" s="1"/>
  <c r="N17" i="1"/>
  <c r="N19" i="1" s="1"/>
  <c r="D13" i="1"/>
  <c r="D17" i="1" s="1"/>
  <c r="D19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4" i="1" l="1"/>
  <c r="D40" i="1"/>
  <c r="D42" i="1" s="1"/>
  <c r="O38" i="1"/>
  <c r="O35" i="1"/>
  <c r="D21" i="1"/>
  <c r="O17" i="1"/>
</calcChain>
</file>

<file path=xl/sharedStrings.xml><?xml version="1.0" encoding="utf-8"?>
<sst xmlns="http://schemas.openxmlformats.org/spreadsheetml/2006/main" count="32" uniqueCount="17">
  <si>
    <t>Property Orange</t>
  </si>
  <si>
    <t>Year Number</t>
  </si>
  <si>
    <t xml:space="preserve">Down Payment </t>
  </si>
  <si>
    <t xml:space="preserve">Annual Payments </t>
  </si>
  <si>
    <t xml:space="preserve">Cost to finish </t>
  </si>
  <si>
    <t>Unit Price</t>
  </si>
  <si>
    <t>Down Payment %</t>
  </si>
  <si>
    <t>Calendar Year</t>
  </si>
  <si>
    <t xml:space="preserve">Total Paid </t>
  </si>
  <si>
    <t xml:space="preserve">Total Paid (down Payement+ installments + Finishing) </t>
  </si>
  <si>
    <t xml:space="preserve">Unit Type </t>
  </si>
  <si>
    <t>Finished</t>
  </si>
  <si>
    <t>PV of Future Payments</t>
  </si>
  <si>
    <t xml:space="preserve">Present Value </t>
  </si>
  <si>
    <t xml:space="preserve">Total Paid (down Payement+ installments ) </t>
  </si>
  <si>
    <t>Property Blue</t>
  </si>
  <si>
    <t>Risk free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</si>
</sst>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1" applyNumberFormat="1" applyFont="1"/>
    <xf numFmtId="165" fontId="0" fillId="2" borderId="0" xfId="1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1" applyNumberFormat="1" applyFont="1" applyFill="1" applyAlignment="1">
      <alignment horizontal="center"/>
    </xf>
    <xf numFmtId="3" fontId="0" fillId="0" borderId="0" xfId="1" applyNumberFormat="1" applyFont="1" applyAlignment="1">
      <alignment horizontal="center"/>
    </xf>
    <xf numFmtId="0" fontId="2" fillId="0" borderId="0" xfId="0" applyFont="1"/>
    <xf numFmtId="3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9" fontId="0" fillId="2" borderId="0" xfId="2" applyFont="1" applyFill="1" applyAlignment="1">
      <alignment horizontal="center"/>
    </xf>
    <xf numFmtId="0" fontId="0" fillId="4" borderId="0" xfId="0" applyFill="1"/>
    <xf numFmtId="165" fontId="3" fillId="4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D0F1-B938-4181-9C36-EF68FD6B0193}">
  <dimension ref="C3:O42"/>
  <sheetViews>
    <sheetView tabSelected="1" workbookViewId="0">
      <selection activeCell="D23" sqref="D23"/>
    </sheetView>
  </sheetViews>
  <sheetFormatPr defaultRowHeight="15" x14ac:dyDescent="0.25"/>
  <cols>
    <col min="3" max="3" width="21.5703125" bestFit="1" customWidth="1"/>
    <col min="4" max="4" width="15.42578125" style="3" bestFit="1" customWidth="1"/>
    <col min="15" max="15" width="50" bestFit="1" customWidth="1"/>
  </cols>
  <sheetData>
    <row r="3" spans="3:15" x14ac:dyDescent="0.25">
      <c r="C3" t="s">
        <v>0</v>
      </c>
    </row>
    <row r="5" spans="3:15" x14ac:dyDescent="0.25">
      <c r="C5" t="s">
        <v>5</v>
      </c>
      <c r="D5" s="4">
        <v>2000000</v>
      </c>
    </row>
    <row r="6" spans="3:15" x14ac:dyDescent="0.25">
      <c r="C6" t="s">
        <v>6</v>
      </c>
      <c r="D6" s="12">
        <v>0.15</v>
      </c>
    </row>
    <row r="7" spans="3:15" x14ac:dyDescent="0.25">
      <c r="C7" t="s">
        <v>16</v>
      </c>
      <c r="D7" s="12">
        <v>0.13</v>
      </c>
    </row>
    <row r="8" spans="3:15" x14ac:dyDescent="0.25">
      <c r="C8" t="s">
        <v>10</v>
      </c>
      <c r="D8" s="12" t="s">
        <v>11</v>
      </c>
    </row>
    <row r="11" spans="3:15" x14ac:dyDescent="0.25">
      <c r="C11" t="s">
        <v>1</v>
      </c>
      <c r="D11" s="1">
        <v>0</v>
      </c>
      <c r="E11" s="1">
        <v>1</v>
      </c>
      <c r="F11" s="1">
        <v>2</v>
      </c>
      <c r="G11" s="1">
        <v>3</v>
      </c>
      <c r="H11" s="1">
        <v>4</v>
      </c>
      <c r="I11" s="1">
        <v>5</v>
      </c>
      <c r="J11" s="1">
        <v>6</v>
      </c>
      <c r="K11" s="1">
        <v>7</v>
      </c>
      <c r="L11" s="1">
        <v>8</v>
      </c>
      <c r="M11" s="1">
        <v>9</v>
      </c>
      <c r="N11" s="1">
        <v>10</v>
      </c>
    </row>
    <row r="12" spans="3:15" x14ac:dyDescent="0.25">
      <c r="C12" t="s">
        <v>7</v>
      </c>
      <c r="D12" s="2">
        <v>2022</v>
      </c>
      <c r="E12" s="1">
        <f>D12+1</f>
        <v>2023</v>
      </c>
      <c r="F12" s="1">
        <f t="shared" ref="F12:N12" si="0">E12+1</f>
        <v>2024</v>
      </c>
      <c r="G12" s="1">
        <f t="shared" si="0"/>
        <v>2025</v>
      </c>
      <c r="H12" s="1">
        <f t="shared" si="0"/>
        <v>2026</v>
      </c>
      <c r="I12" s="1">
        <f t="shared" si="0"/>
        <v>2027</v>
      </c>
      <c r="J12" s="1">
        <f t="shared" si="0"/>
        <v>2028</v>
      </c>
      <c r="K12" s="1">
        <f t="shared" si="0"/>
        <v>2029</v>
      </c>
      <c r="L12" s="1">
        <f t="shared" si="0"/>
        <v>2030</v>
      </c>
      <c r="M12" s="1">
        <f t="shared" si="0"/>
        <v>2031</v>
      </c>
      <c r="N12" s="1">
        <f t="shared" si="0"/>
        <v>2032</v>
      </c>
    </row>
    <row r="13" spans="3:15" x14ac:dyDescent="0.25">
      <c r="C13" t="s">
        <v>2</v>
      </c>
      <c r="D13" s="5">
        <f>D5*D6</f>
        <v>300000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t="s">
        <v>14</v>
      </c>
    </row>
    <row r="14" spans="3:15" x14ac:dyDescent="0.25">
      <c r="C14" t="s">
        <v>3</v>
      </c>
      <c r="D14" s="6"/>
      <c r="E14" s="7">
        <v>150000</v>
      </c>
      <c r="F14" s="7">
        <v>150000</v>
      </c>
      <c r="G14" s="7">
        <v>150000</v>
      </c>
      <c r="H14" s="7">
        <v>350000</v>
      </c>
      <c r="I14" s="7">
        <v>150000</v>
      </c>
      <c r="J14" s="7">
        <v>150000</v>
      </c>
      <c r="K14" s="7">
        <v>150000</v>
      </c>
      <c r="L14" s="7">
        <v>150000</v>
      </c>
      <c r="M14" s="7">
        <v>150000</v>
      </c>
      <c r="N14" s="7">
        <v>150000</v>
      </c>
      <c r="O14" s="11">
        <f>SUM(E14:N14)+D13</f>
        <v>2000000</v>
      </c>
    </row>
    <row r="15" spans="3:15" x14ac:dyDescent="0.25">
      <c r="C15" t="s">
        <v>4</v>
      </c>
      <c r="D15" s="6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3:15" x14ac:dyDescent="0.25"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t="s">
        <v>9</v>
      </c>
    </row>
    <row r="17" spans="3:15" x14ac:dyDescent="0.25">
      <c r="C17" s="9" t="s">
        <v>8</v>
      </c>
      <c r="D17" s="10">
        <f>SUM(D13:D15)</f>
        <v>300000</v>
      </c>
      <c r="E17" s="10">
        <f>SUM(E13:E15)</f>
        <v>150000</v>
      </c>
      <c r="F17" s="10">
        <f>SUM(F13:F15)</f>
        <v>150000</v>
      </c>
      <c r="G17" s="10">
        <f>SUM(G13:G15)</f>
        <v>150000</v>
      </c>
      <c r="H17" s="10">
        <f>SUM(H13:H15)</f>
        <v>350000</v>
      </c>
      <c r="I17" s="10">
        <f>SUM(I13:I15)</f>
        <v>150000</v>
      </c>
      <c r="J17" s="10">
        <f>SUM(J13:J15)</f>
        <v>150000</v>
      </c>
      <c r="K17" s="10">
        <f>SUM(K13:K15)</f>
        <v>150000</v>
      </c>
      <c r="L17" s="10">
        <f>SUM(L13:L15)</f>
        <v>150000</v>
      </c>
      <c r="M17" s="10">
        <f>SUM(M13:M15)</f>
        <v>150000</v>
      </c>
      <c r="N17" s="10">
        <f>SUM(N13:N15)</f>
        <v>150000</v>
      </c>
      <c r="O17" s="11">
        <f>SUM(D17:N17)</f>
        <v>2000000</v>
      </c>
    </row>
    <row r="18" spans="3:15" x14ac:dyDescent="0.25"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3:15" x14ac:dyDescent="0.25">
      <c r="C19" t="s">
        <v>12</v>
      </c>
      <c r="D19" s="8">
        <f>PV($D$7,D11,0,D17,1)</f>
        <v>-300000</v>
      </c>
      <c r="E19" s="8">
        <f>PV($D$7,E11,0,E17,1)</f>
        <v>-132743.36283185842</v>
      </c>
      <c r="F19" s="8">
        <f>PV($D$7,F11,0,F17,1)</f>
        <v>-117472.00250606942</v>
      </c>
      <c r="G19" s="8">
        <f>PV($D$7,G11,0,G17,1)</f>
        <v>-103957.52434165437</v>
      </c>
      <c r="H19" s="8">
        <f>PV($D$7,H11,0,H17,1)</f>
        <v>-214661.5546877819</v>
      </c>
      <c r="I19" s="8">
        <f>PV($D$7,I11,0,I17,1)</f>
        <v>-81413.990399917297</v>
      </c>
      <c r="J19" s="8">
        <f>PV($D$7,J11,0,J17,1)</f>
        <v>-72047.779114971068</v>
      </c>
      <c r="K19" s="8">
        <f>PV($D$7,K11,0,K17,1)</f>
        <v>-63759.096561921302</v>
      </c>
      <c r="L19" s="8">
        <f>PV($D$7,L11,0,L17,1)</f>
        <v>-56423.979258337436</v>
      </c>
      <c r="M19" s="8">
        <f>PV($D$7,M11,0,M17,1)</f>
        <v>-49932.725007378271</v>
      </c>
      <c r="N19" s="8">
        <f>PV($D$7,N11,0,N17,1)</f>
        <v>-44188.252218918831</v>
      </c>
    </row>
    <row r="21" spans="3:15" ht="18.75" x14ac:dyDescent="0.3">
      <c r="C21" s="13" t="s">
        <v>13</v>
      </c>
      <c r="D21" s="14">
        <f>SUM(D19:N19)</f>
        <v>-1236600.2669288085</v>
      </c>
    </row>
    <row r="24" spans="3:15" x14ac:dyDescent="0.25">
      <c r="C24" t="s">
        <v>15</v>
      </c>
    </row>
    <row r="26" spans="3:15" x14ac:dyDescent="0.25">
      <c r="C26" t="s">
        <v>5</v>
      </c>
      <c r="D26" s="4">
        <v>1500000</v>
      </c>
    </row>
    <row r="27" spans="3:15" x14ac:dyDescent="0.25">
      <c r="C27" t="s">
        <v>6</v>
      </c>
      <c r="D27" s="12">
        <v>0.15</v>
      </c>
    </row>
    <row r="28" spans="3:15" x14ac:dyDescent="0.25">
      <c r="C28" t="s">
        <v>16</v>
      </c>
      <c r="D28" s="12">
        <v>0.13</v>
      </c>
    </row>
    <row r="29" spans="3:15" x14ac:dyDescent="0.25">
      <c r="C29" t="s">
        <v>10</v>
      </c>
      <c r="D29" s="12" t="s">
        <v>11</v>
      </c>
    </row>
    <row r="32" spans="3:15" x14ac:dyDescent="0.25">
      <c r="C32" t="s">
        <v>1</v>
      </c>
      <c r="D32" s="1">
        <v>0</v>
      </c>
      <c r="E32" s="1">
        <v>1</v>
      </c>
      <c r="F32" s="1">
        <v>2</v>
      </c>
      <c r="G32" s="1">
        <v>3</v>
      </c>
      <c r="H32" s="1">
        <v>4</v>
      </c>
      <c r="I32" s="1">
        <v>5</v>
      </c>
      <c r="J32" s="1">
        <v>6</v>
      </c>
      <c r="K32" s="1">
        <v>7</v>
      </c>
      <c r="L32" s="1">
        <v>8</v>
      </c>
      <c r="M32" s="1"/>
      <c r="N32" s="1"/>
    </row>
    <row r="33" spans="3:15" x14ac:dyDescent="0.25">
      <c r="C33" t="s">
        <v>7</v>
      </c>
      <c r="D33" s="2">
        <v>2022</v>
      </c>
      <c r="E33" s="1">
        <f>D33+1</f>
        <v>2023</v>
      </c>
      <c r="F33" s="1">
        <f t="shared" ref="F33:L33" si="1">E33+1</f>
        <v>2024</v>
      </c>
      <c r="G33" s="1">
        <f t="shared" si="1"/>
        <v>2025</v>
      </c>
      <c r="H33" s="1">
        <f t="shared" si="1"/>
        <v>2026</v>
      </c>
      <c r="I33" s="1">
        <f t="shared" si="1"/>
        <v>2027</v>
      </c>
      <c r="J33" s="1">
        <f t="shared" si="1"/>
        <v>2028</v>
      </c>
      <c r="K33" s="1">
        <f t="shared" si="1"/>
        <v>2029</v>
      </c>
      <c r="L33" s="1">
        <f t="shared" si="1"/>
        <v>2030</v>
      </c>
      <c r="M33" s="1"/>
      <c r="N33" s="1"/>
    </row>
    <row r="34" spans="3:15" x14ac:dyDescent="0.25">
      <c r="C34" t="s">
        <v>2</v>
      </c>
      <c r="D34" s="5">
        <f>D26*D27</f>
        <v>225000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t="s">
        <v>14</v>
      </c>
    </row>
    <row r="35" spans="3:15" x14ac:dyDescent="0.25">
      <c r="C35" t="s">
        <v>3</v>
      </c>
      <c r="D35" s="6"/>
      <c r="E35" s="7">
        <v>150000</v>
      </c>
      <c r="F35" s="7">
        <v>150000</v>
      </c>
      <c r="G35" s="7">
        <v>150000</v>
      </c>
      <c r="H35" s="7">
        <v>225000</v>
      </c>
      <c r="I35" s="7">
        <v>150000</v>
      </c>
      <c r="J35" s="7">
        <v>150000</v>
      </c>
      <c r="K35" s="7">
        <v>150000</v>
      </c>
      <c r="L35" s="7">
        <v>150000</v>
      </c>
      <c r="M35" s="7"/>
      <c r="N35" s="7"/>
      <c r="O35" s="11">
        <f>SUM(E35:N35)+D34</f>
        <v>1500000</v>
      </c>
    </row>
    <row r="36" spans="3:15" x14ac:dyDescent="0.25">
      <c r="C36" t="s">
        <v>4</v>
      </c>
      <c r="D36" s="6"/>
      <c r="E36" s="7">
        <v>0</v>
      </c>
      <c r="F36" s="7">
        <v>0</v>
      </c>
      <c r="G36" s="7">
        <v>0</v>
      </c>
      <c r="H36" s="7">
        <v>500000</v>
      </c>
      <c r="I36" s="7">
        <v>0</v>
      </c>
      <c r="J36" s="7">
        <v>0</v>
      </c>
      <c r="K36" s="7">
        <v>0</v>
      </c>
      <c r="L36" s="7">
        <v>0</v>
      </c>
      <c r="M36" s="7"/>
      <c r="N36" s="7"/>
    </row>
    <row r="37" spans="3:15" x14ac:dyDescent="0.25">
      <c r="D37" s="8"/>
      <c r="E37" s="6"/>
      <c r="F37" s="6"/>
      <c r="G37" s="6"/>
      <c r="H37" s="6"/>
      <c r="I37" s="6"/>
      <c r="J37" s="6"/>
      <c r="K37" s="6"/>
      <c r="L37" s="6"/>
      <c r="M37" s="6"/>
      <c r="N37" s="6"/>
      <c r="O37" t="s">
        <v>9</v>
      </c>
    </row>
    <row r="38" spans="3:15" x14ac:dyDescent="0.25">
      <c r="C38" s="9" t="s">
        <v>8</v>
      </c>
      <c r="D38" s="10">
        <f>SUM(D34:D36)</f>
        <v>225000</v>
      </c>
      <c r="E38" s="10">
        <f>SUM(E34:E36)</f>
        <v>150000</v>
      </c>
      <c r="F38" s="10">
        <f>SUM(F34:F36)</f>
        <v>150000</v>
      </c>
      <c r="G38" s="10">
        <f>SUM(G34:G36)</f>
        <v>150000</v>
      </c>
      <c r="H38" s="10">
        <f>SUM(H34:H36)</f>
        <v>725000</v>
      </c>
      <c r="I38" s="10">
        <f>SUM(I34:I36)</f>
        <v>150000</v>
      </c>
      <c r="J38" s="10">
        <f>SUM(J34:J36)</f>
        <v>150000</v>
      </c>
      <c r="K38" s="10">
        <f>SUM(K34:K36)</f>
        <v>150000</v>
      </c>
      <c r="L38" s="10">
        <f>SUM(L34:L36)</f>
        <v>150000</v>
      </c>
      <c r="M38" s="10"/>
      <c r="N38" s="10"/>
      <c r="O38" s="11">
        <f>SUM(D38:N38)</f>
        <v>2000000</v>
      </c>
    </row>
    <row r="39" spans="3:15" x14ac:dyDescent="0.25">
      <c r="D39" s="8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3:15" x14ac:dyDescent="0.25">
      <c r="C40" t="s">
        <v>12</v>
      </c>
      <c r="D40" s="8">
        <f>PV($D$7,D32,0,D38,1)</f>
        <v>-225000</v>
      </c>
      <c r="E40" s="8">
        <f>PV($D$7,E32,0,E38,1)</f>
        <v>-132743.36283185842</v>
      </c>
      <c r="F40" s="8">
        <f>PV($D$7,F32,0,F38,1)</f>
        <v>-117472.00250606942</v>
      </c>
      <c r="G40" s="8">
        <f>PV($D$7,G32,0,G38,1)</f>
        <v>-103957.52434165437</v>
      </c>
      <c r="H40" s="8">
        <f>PV($D$7,H32,0,H38,1)</f>
        <v>-444656.0775675482</v>
      </c>
      <c r="I40" s="8">
        <f>PV($D$7,I32,0,I38,1)</f>
        <v>-81413.990399917297</v>
      </c>
      <c r="J40" s="8">
        <f>PV($D$7,J32,0,J38,1)</f>
        <v>-72047.779114971068</v>
      </c>
      <c r="K40" s="8">
        <f>PV($D$7,K32,0,K38,1)</f>
        <v>-63759.096561921302</v>
      </c>
      <c r="L40" s="8">
        <f>PV($D$7,L32,0,L38,1)</f>
        <v>-56423.979258337436</v>
      </c>
      <c r="M40" s="8"/>
      <c r="N40" s="8"/>
    </row>
    <row r="42" spans="3:15" ht="18.75" x14ac:dyDescent="0.3">
      <c r="C42" s="13" t="s">
        <v>13</v>
      </c>
      <c r="D42" s="14">
        <f>SUM(D40:N40)</f>
        <v>-1297473.8125822777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Shams</dc:creator>
  <cp:lastModifiedBy>Omar Shams</cp:lastModifiedBy>
  <dcterms:created xsi:type="dcterms:W3CDTF">2022-10-16T07:49:43Z</dcterms:created>
  <dcterms:modified xsi:type="dcterms:W3CDTF">2022-10-16T10:23:44Z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8bcf69-cf2d-4098-a1ac-bfda03d4dc9a_Enabled">
    <vt:lpwstr>true</vt:lpwstr>
  </property>
  <property fmtid="{D5CDD505-2E9C-101B-9397-08002B2CF9AE}" pid="3" name="MSIP_Label_e98bcf69-cf2d-4098-a1ac-bfda03d4dc9a_SetDate">
    <vt:lpwstr>2022-10-16T08:09:02Z</vt:lpwstr>
  </property>
  <property fmtid="{D5CDD505-2E9C-101B-9397-08002B2CF9AE}" pid="4" name="MSIP_Label_e98bcf69-cf2d-4098-a1ac-bfda03d4dc9a_Method">
    <vt:lpwstr>Standard</vt:lpwstr>
  </property>
  <property fmtid="{D5CDD505-2E9C-101B-9397-08002B2CF9AE}" pid="5" name="MSIP_Label_e98bcf69-cf2d-4098-a1ac-bfda03d4dc9a_Name">
    <vt:lpwstr>Generl</vt:lpwstr>
  </property>
  <property fmtid="{D5CDD505-2E9C-101B-9397-08002B2CF9AE}" pid="6" name="MSIP_Label_e98bcf69-cf2d-4098-a1ac-bfda03d4dc9a_SiteId">
    <vt:lpwstr>1ede5e91-6cb2-4743-b384-4a4f7e87988c</vt:lpwstr>
  </property>
  <property fmtid="{D5CDD505-2E9C-101B-9397-08002B2CF9AE}" pid="7" name="MSIP_Label_e98bcf69-cf2d-4098-a1ac-bfda03d4dc9a_ActionId">
    <vt:lpwstr>c5f19162-a0be-44e7-b8a7-64a8776e2d0d</vt:lpwstr>
  </property>
  <property fmtid="{D5CDD505-2E9C-101B-9397-08002B2CF9AE}" pid="8" name="MSIP_Label_e98bcf69-cf2d-4098-a1ac-bfda03d4dc9a_ContentBits">
    <vt:lpwstr>0</vt:lpwstr>
  </property>
</Properties>
</file>